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08" yWindow="-108" windowWidth="16608" windowHeight="9432"/>
  </bookViews>
  <sheets>
    <sheet name="ESF" sheetId="4" r:id="rId1"/>
  </sheets>
  <definedNames>
    <definedName name="_xlnm._FilterDatabase" localSheetId="0" hidden="1">ESF!$A$2:$G$39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F46" i="4" l="1"/>
  <c r="G26" i="4"/>
  <c r="G46" i="4"/>
  <c r="F26" i="4"/>
  <c r="B28" i="4"/>
  <c r="C28" i="4"/>
  <c r="F48" i="4" l="1"/>
  <c r="G48" i="4"/>
</calcChain>
</file>

<file path=xl/sharedStrings.xml><?xml version="1.0" encoding="utf-8"?>
<sst xmlns="http://schemas.openxmlformats.org/spreadsheetml/2006/main" count="60" uniqueCount="60">
  <si>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</si>
  <si>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</si>
  <si>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</si>
  <si>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</si>
  <si>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</si>
  <si>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</si>
  <si>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</si>
  <si>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</si>
  <si>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</si>
  <si>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</si>
  <si>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</si>
  <si>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</si>
  <si>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</si>
  <si>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</si>
  <si>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</si>
  <si>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</si>
  <si>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</si>
  <si>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</si>
  <si>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</si>
  <si>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</si>
  <si>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</si>
  <si>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</si>
  <si>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</si>
  <si>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</si>
  <si>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</si>
  <si>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</si>
  <si>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</si>
  <si>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</si>
  <si>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</si>
  <si>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</si>
  <si>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</si>
  <si>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</si>
  <si>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</si>
  <si>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</si>
  <si>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</si>
  <si>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</si>
  <si>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</si>
  <si>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</si>
  <si>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</si>
  <si>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</si>
  <si>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</si>
  <si>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</si>
  <si>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</si>
  <si>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</si>
  <si>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</si>
  <si>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</si>
  <si>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</si>
  <si>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</si>
  <si>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</si>
  <si>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</si>
  <si>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</si>
  <si>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</si>
  <si>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</si>
  <si>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</si>
  <si>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</si>
  <si>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</si>
  <si>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</si>
  <si>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</si>
  <si>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Municipio de Salamanca, Guanajuato.
Estado de Situación Financiera
AL 31 DE DICIEMBRE DEL 2021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</si>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</sst>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9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6" fillId="0" borderId="6" xfId="8" applyFont="1" applyFill="1" applyBorder="1" applyAlignment="1" applyProtection="1">
      <alignment horizontal="left" vertical="top" wrapText="1"/>
      <protection locked="0"/>
    </xf>
    <xf numFmtId="0" fontId="7" fillId="0" borderId="1" xfId="8" applyFont="1" applyFill="1" applyBorder="1" applyAlignment="1" applyProtection="1">
      <alignment horizontal="center" vertical="center" wrapText="1"/>
      <protection locked="0"/>
    </xf>
    <xf numFmtId="0" fontId="6" fillId="0" borderId="1" xfId="8" applyNumberFormat="1" applyFont="1" applyFill="1" applyBorder="1" applyAlignment="1" applyProtection="1">
      <alignment horizontal="center" vertical="top"/>
      <protection locked="0"/>
    </xf>
    <xf numFmtId="0" fontId="6" fillId="0" borderId="1" xfId="8" applyFont="1" applyFill="1" applyBorder="1" applyAlignment="1" applyProtection="1">
      <alignment horizontal="left" vertical="top" wrapText="1"/>
      <protection locked="0"/>
    </xf>
    <xf numFmtId="0" fontId="7" fillId="0" borderId="2" xfId="8" applyFont="1" applyFill="1" applyBorder="1" applyAlignment="1" applyProtection="1">
      <alignment horizontal="center" vertical="center" wrapText="1"/>
      <protection locked="0"/>
    </xf>
    <xf numFmtId="0" fontId="6" fillId="0" borderId="7" xfId="8" applyFont="1" applyFill="1" applyBorder="1" applyAlignment="1" applyProtection="1">
      <alignment horizontal="left" vertical="top" wrapText="1"/>
      <protection locked="0"/>
    </xf>
    <xf numFmtId="0" fontId="6" fillId="0" borderId="0" xfId="8" applyFont="1" applyFill="1" applyBorder="1" applyAlignment="1" applyProtection="1">
      <alignment horizontal="center" vertical="center" wrapText="1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6" fillId="0" borderId="0" xfId="8" applyFont="1" applyFill="1" applyBorder="1" applyAlignment="1" applyProtection="1">
      <alignment horizontal="left" vertical="top" wrapText="1"/>
      <protection locked="0"/>
    </xf>
    <xf numFmtId="0" fontId="6" fillId="0" borderId="3" xfId="8" applyFont="1" applyFill="1" applyBorder="1" applyAlignment="1" applyProtection="1">
      <alignment horizontal="center" vertical="center" wrapText="1"/>
      <protection locked="0"/>
    </xf>
    <xf numFmtId="0" fontId="6" fillId="0" borderId="7" xfId="8" applyFont="1" applyFill="1" applyBorder="1" applyAlignment="1" applyProtection="1">
      <alignment vertical="top" wrapText="1"/>
      <protection locked="0"/>
    </xf>
    <xf numFmtId="4" fontId="6" fillId="0" borderId="0" xfId="2" applyNumberFormat="1" applyFont="1" applyFill="1" applyBorder="1" applyAlignment="1" applyProtection="1">
      <alignment vertical="top" wrapText="1"/>
      <protection locked="0"/>
    </xf>
    <xf numFmtId="0" fontId="1" fillId="0" borderId="0" xfId="8" applyFont="1" applyFill="1" applyBorder="1" applyAlignment="1" applyProtection="1">
      <alignment vertical="top"/>
      <protection locked="0"/>
    </xf>
    <xf numFmtId="4" fontId="1" fillId="0" borderId="3" xfId="8" applyNumberFormat="1" applyFont="1" applyFill="1" applyBorder="1" applyAlignment="1" applyProtection="1">
      <alignment vertical="top"/>
      <protection locked="0"/>
    </xf>
    <xf numFmtId="0" fontId="1" fillId="0" borderId="7" xfId="8" applyFont="1" applyFill="1" applyBorder="1" applyAlignment="1" applyProtection="1">
      <alignment horizontal="left" vertical="top" wrapText="1"/>
      <protection locked="0"/>
    </xf>
    <xf numFmtId="4" fontId="1" fillId="0" borderId="0" xfId="2" applyNumberFormat="1" applyFont="1" applyFill="1" applyBorder="1" applyAlignment="1" applyProtection="1">
      <alignment vertical="top" wrapText="1"/>
      <protection locked="0"/>
    </xf>
    <xf numFmtId="0" fontId="1" fillId="0" borderId="0" xfId="8" applyNumberFormat="1" applyFont="1" applyFill="1" applyBorder="1" applyAlignment="1" applyProtection="1">
      <alignment horizontal="center" vertical="top"/>
      <protection locked="0"/>
    </xf>
    <xf numFmtId="0" fontId="1" fillId="0" borderId="0" xfId="8" applyFont="1" applyFill="1" applyBorder="1" applyAlignment="1" applyProtection="1">
      <alignment horizontal="left" vertical="top" wrapText="1"/>
      <protection locked="0"/>
    </xf>
    <xf numFmtId="4" fontId="1" fillId="0" borderId="3" xfId="2" applyNumberFormat="1" applyFont="1" applyFill="1" applyBorder="1" applyAlignment="1" applyProtection="1">
      <alignment vertical="top" wrapText="1"/>
      <protection locked="0"/>
    </xf>
    <xf numFmtId="0" fontId="8" fillId="0" borderId="7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4" fontId="6" fillId="0" borderId="3" xfId="8" applyNumberFormat="1" applyFont="1" applyFill="1" applyBorder="1" applyAlignment="1" applyProtection="1">
      <alignment vertical="top"/>
      <protection locked="0"/>
    </xf>
    <xf numFmtId="0" fontId="1" fillId="0" borderId="0" xfId="8" applyFont="1" applyFill="1" applyBorder="1" applyAlignment="1" applyProtection="1">
      <alignment horizontal="left" vertical="top"/>
      <protection locked="0"/>
    </xf>
    <xf numFmtId="0" fontId="9" fillId="0" borderId="0" xfId="8" applyFont="1" applyFill="1" applyBorder="1" applyAlignment="1" applyProtection="1">
      <alignment horizontal="left" vertical="top" wrapText="1"/>
      <protection locked="0"/>
    </xf>
    <xf numFmtId="0" fontId="1" fillId="0" borderId="0" xfId="8" applyFont="1" applyAlignment="1" applyProtection="1">
      <alignment vertical="top" wrapText="1"/>
      <protection locked="0"/>
    </xf>
    <xf numFmtId="4" fontId="1" fillId="0" borderId="0" xfId="8" applyNumberFormat="1" applyFont="1" applyAlignment="1" applyProtection="1">
      <alignment vertical="top"/>
      <protection locked="0"/>
    </xf>
    <xf numFmtId="4" fontId="6" fillId="0" borderId="3" xfId="2" applyNumberFormat="1" applyFont="1" applyFill="1" applyBorder="1" applyAlignment="1" applyProtection="1">
      <alignment vertical="top" wrapText="1"/>
      <protection locked="0"/>
    </xf>
    <xf numFmtId="0" fontId="1" fillId="0" borderId="7" xfId="8" applyFont="1" applyBorder="1" applyAlignment="1" applyProtection="1">
      <alignment vertical="top" wrapText="1"/>
      <protection locked="0"/>
    </xf>
    <xf numFmtId="0" fontId="1" fillId="0" borderId="7" xfId="8" applyFont="1" applyFill="1" applyBorder="1" applyAlignment="1" applyProtection="1">
      <alignment vertical="top"/>
      <protection locked="0"/>
    </xf>
    <xf numFmtId="164" fontId="1" fillId="0" borderId="0" xfId="2" applyNumberFormat="1" applyFont="1" applyFill="1" applyBorder="1" applyAlignment="1" applyProtection="1">
      <alignment vertical="top" wrapText="1"/>
      <protection locked="0"/>
    </xf>
    <xf numFmtId="164" fontId="6" fillId="0" borderId="0" xfId="2" applyNumberFormat="1" applyFont="1" applyFill="1" applyBorder="1" applyAlignment="1" applyProtection="1">
      <alignment vertical="top" wrapText="1"/>
      <protection locked="0"/>
    </xf>
    <xf numFmtId="0" fontId="10" fillId="0" borderId="0" xfId="8" applyNumberFormat="1" applyFont="1" applyFill="1" applyBorder="1" applyAlignment="1" applyProtection="1">
      <alignment horizontal="center" vertical="top"/>
      <protection locked="0"/>
    </xf>
    <xf numFmtId="4" fontId="1" fillId="0" borderId="0" xfId="8" applyNumberFormat="1" applyFont="1" applyBorder="1" applyAlignment="1" applyProtection="1">
      <alignment vertical="top"/>
      <protection locked="0"/>
    </xf>
    <xf numFmtId="0" fontId="1" fillId="0" borderId="0" xfId="8" applyFont="1" applyFill="1" applyBorder="1" applyAlignment="1" applyProtection="1">
      <alignment vertical="top" wrapText="1"/>
      <protection locked="0"/>
    </xf>
    <xf numFmtId="4" fontId="1" fillId="0" borderId="0" xfId="8" applyNumberFormat="1" applyFont="1" applyFill="1" applyBorder="1" applyAlignment="1" applyProtection="1">
      <alignment vertical="top"/>
      <protection locked="0"/>
    </xf>
    <xf numFmtId="0" fontId="1" fillId="0" borderId="0" xfId="8" applyFont="1" applyBorder="1" applyAlignment="1" applyProtection="1">
      <alignment vertical="top" wrapText="1"/>
      <protection locked="0"/>
    </xf>
    <xf numFmtId="0" fontId="1" fillId="0" borderId="8" xfId="8" applyFont="1" applyBorder="1" applyAlignment="1" applyProtection="1">
      <alignment vertical="top" wrapText="1"/>
      <protection locked="0"/>
    </xf>
    <xf numFmtId="0" fontId="1" fillId="0" borderId="4" xfId="8" applyFont="1" applyBorder="1" applyAlignment="1" applyProtection="1">
      <alignment vertical="top" wrapText="1"/>
      <protection locked="0"/>
    </xf>
    <xf numFmtId="4" fontId="1" fillId="0" borderId="4" xfId="8" applyNumberFormat="1" applyFont="1" applyBorder="1" applyAlignment="1" applyProtection="1">
      <alignment vertical="top"/>
      <protection locked="0"/>
    </xf>
    <xf numFmtId="4" fontId="1" fillId="0" borderId="5" xfId="8" applyNumberFormat="1" applyFont="1" applyBorder="1" applyAlignment="1" applyProtection="1">
      <alignment vertical="top"/>
      <protection locked="0"/>
    </xf>
    <xf numFmtId="0" fontId="6" fillId="2" borderId="6" xfId="8" applyFont="1" applyFill="1" applyBorder="1" applyAlignment="1" applyProtection="1">
      <alignment horizontal="center" vertical="center" wrapText="1"/>
      <protection locked="0"/>
    </xf>
    <xf numFmtId="0" fontId="6" fillId="2" borderId="1" xfId="8" applyFont="1" applyFill="1" applyBorder="1" applyAlignment="1" applyProtection="1">
      <alignment horizontal="center" vertical="center" wrapText="1"/>
      <protection locked="0"/>
    </xf>
    <xf numFmtId="0" fontId="6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1" xfId="8" applyFont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2125980</xdr:colOff>
      <xdr:row>50</xdr:row>
      <xdr:rowOff>0</xdr:rowOff>
    </xdr:from>
    <xdr:to>
      <xdr:col>4</xdr:col>
      <xdr:colOff>3352800</xdr:colOff>
      <xdr:row>55</xdr:row>
      <xdr:rowOff>60960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5980" y="9136380"/>
          <a:ext cx="7018020" cy="70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tabSelected="1" zoomScaleNormal="100" zoomScaleSheetLayoutView="100" workbookViewId="0">
      <selection sqref="A1:G1"/>
    </sheetView>
  </sheetViews>
  <sheetFormatPr baseColWidth="10" defaultColWidth="12" defaultRowHeight="10.199999999999999" x14ac:dyDescent="0.2"/>
  <cols>
    <col min="1" max="1" width="67.85546875" style="1" customWidth="1"/>
    <col min="2" max="2" width="19.85546875" style="1" customWidth="1"/>
    <col min="3" max="3" width="19.85546875" style="4" customWidth="1"/>
    <col min="4" max="4" width="1" style="4" customWidth="1"/>
    <col min="5" max="5" width="64.28515625" style="4" customWidth="1"/>
    <col min="6" max="6" width="21.140625" style="4" customWidth="1"/>
    <col min="7" max="7" width="21" style="4" customWidth="1"/>
    <col min="8" max="16384" width="12" style="2"/>
  </cols>
  <sheetData>
    <row r="1" spans="1:7" ht="39.9" customHeight="1" x14ac:dyDescent="0.2">
      <c r="A1" s="45" t="s">
        <v>58</v>
      </c>
      <c r="B1" s="46"/>
      <c r="C1" s="46"/>
      <c r="D1" s="46"/>
      <c r="E1" s="46"/>
      <c r="F1" s="46"/>
      <c r="G1" s="47"/>
    </row>
    <row r="2" spans="1:7" s="3" customFormat="1" ht="13.2" x14ac:dyDescent="0.2">
      <c r="A2" s="5" t="s">
        <v>0</v>
      </c>
      <c r="B2" s="6">
        <v>2021</v>
      </c>
      <c r="C2" s="6">
        <v>2020</v>
      </c>
      <c r="D2" s="7"/>
      <c r="E2" s="8" t="s">
        <v>1</v>
      </c>
      <c r="F2" s="6">
        <v>2021</v>
      </c>
      <c r="G2" s="9">
        <v>2020</v>
      </c>
    </row>
    <row r="3" spans="1:7" s="3" customFormat="1" ht="13.2" x14ac:dyDescent="0.2">
      <c r="A3" s="10"/>
      <c r="B3" s="11"/>
      <c r="C3" s="11"/>
      <c r="D3" s="12"/>
      <c r="E3" s="13"/>
      <c r="F3" s="11"/>
      <c r="G3" s="14"/>
    </row>
    <row r="4" spans="1:7" ht="13.2" x14ac:dyDescent="0.2">
      <c r="A4" s="15" t="s">
        <v>23</v>
      </c>
      <c r="B4" s="16"/>
      <c r="C4" s="16"/>
      <c r="D4" s="17"/>
      <c r="E4" s="13" t="s">
        <v>25</v>
      </c>
      <c r="F4" s="16"/>
      <c r="G4" s="18"/>
    </row>
    <row r="5" spans="1:7" ht="13.2" x14ac:dyDescent="0.2">
      <c r="A5" s="19" t="s">
        <v>27</v>
      </c>
      <c r="B5" s="20">
        <v>208480528.46000001</v>
      </c>
      <c r="C5" s="20">
        <v>243306961.97</v>
      </c>
      <c r="D5" s="21"/>
      <c r="E5" s="22" t="s">
        <v>41</v>
      </c>
      <c r="F5" s="20">
        <v>100695097.62</v>
      </c>
      <c r="G5" s="18">
        <v>75229049.010000005</v>
      </c>
    </row>
    <row r="6" spans="1:7" ht="13.2" x14ac:dyDescent="0.2">
      <c r="A6" s="19" t="s">
        <v>28</v>
      </c>
      <c r="B6" s="20">
        <v>15335236.02</v>
      </c>
      <c r="C6" s="20">
        <v>17982176.210000001</v>
      </c>
      <c r="D6" s="21"/>
      <c r="E6" s="22" t="s">
        <v>42</v>
      </c>
      <c r="F6" s="20">
        <v>0</v>
      </c>
      <c r="G6" s="18">
        <v>0</v>
      </c>
    </row>
    <row r="7" spans="1:7" ht="13.2" x14ac:dyDescent="0.2">
      <c r="A7" s="19" t="s">
        <v>29</v>
      </c>
      <c r="B7" s="20">
        <v>19689819.370000001</v>
      </c>
      <c r="C7" s="20">
        <v>18492886.25</v>
      </c>
      <c r="D7" s="21"/>
      <c r="E7" s="22" t="s">
        <v>11</v>
      </c>
      <c r="F7" s="20">
        <v>0</v>
      </c>
      <c r="G7" s="18">
        <v>-2793</v>
      </c>
    </row>
    <row r="8" spans="1:7" ht="13.2" x14ac:dyDescent="0.2">
      <c r="A8" s="19" t="s">
        <v>30</v>
      </c>
      <c r="B8" s="20">
        <v>0</v>
      </c>
      <c r="C8" s="20">
        <v>0</v>
      </c>
      <c r="D8" s="21"/>
      <c r="E8" s="22" t="s">
        <v>12</v>
      </c>
      <c r="F8" s="20">
        <v>0</v>
      </c>
      <c r="G8" s="18">
        <v>0</v>
      </c>
    </row>
    <row r="9" spans="1:7" ht="13.2" x14ac:dyDescent="0.2">
      <c r="A9" s="19" t="s">
        <v>31</v>
      </c>
      <c r="B9" s="20">
        <v>0</v>
      </c>
      <c r="C9" s="20">
        <v>0</v>
      </c>
      <c r="D9" s="21"/>
      <c r="E9" s="22" t="s">
        <v>43</v>
      </c>
      <c r="F9" s="20">
        <v>0</v>
      </c>
      <c r="G9" s="23">
        <v>0</v>
      </c>
    </row>
    <row r="10" spans="1:7" ht="13.5" customHeight="1" x14ac:dyDescent="0.2">
      <c r="A10" s="19" t="s">
        <v>32</v>
      </c>
      <c r="B10" s="20">
        <v>0</v>
      </c>
      <c r="C10" s="20">
        <v>0</v>
      </c>
      <c r="D10" s="21"/>
      <c r="E10" s="22" t="s">
        <v>44</v>
      </c>
      <c r="F10" s="20">
        <v>0</v>
      </c>
      <c r="G10" s="18">
        <v>0</v>
      </c>
    </row>
    <row r="11" spans="1:7" ht="13.2" x14ac:dyDescent="0.2">
      <c r="A11" s="19" t="s">
        <v>22</v>
      </c>
      <c r="B11" s="20">
        <v>-16980</v>
      </c>
      <c r="C11" s="20">
        <v>-16980</v>
      </c>
      <c r="D11" s="21"/>
      <c r="E11" s="22" t="s">
        <v>13</v>
      </c>
      <c r="F11" s="20">
        <v>8750911.8200000003</v>
      </c>
      <c r="G11" s="18">
        <v>8583471.8499999996</v>
      </c>
    </row>
    <row r="12" spans="1:7" ht="13.2" x14ac:dyDescent="0.2">
      <c r="A12" s="19"/>
      <c r="B12" s="20"/>
      <c r="C12" s="20"/>
      <c r="D12" s="21"/>
      <c r="E12" s="22" t="s">
        <v>45</v>
      </c>
      <c r="F12" s="20">
        <v>0</v>
      </c>
      <c r="G12" s="18">
        <v>0</v>
      </c>
    </row>
    <row r="13" spans="1:7" ht="13.2" x14ac:dyDescent="0.2">
      <c r="A13" s="24" t="s">
        <v>5</v>
      </c>
      <c r="B13" s="16">
        <f>SUM(B5:B11)</f>
        <v>243488603.85000002</v>
      </c>
      <c r="C13" s="16">
        <f>SUM(C5:C11)</f>
        <v>279765044.43000001</v>
      </c>
      <c r="D13" s="21"/>
      <c r="E13" s="22"/>
      <c r="F13" s="16"/>
      <c r="G13" s="18"/>
    </row>
    <row r="14" spans="1:7" ht="13.2" x14ac:dyDescent="0.2">
      <c r="A14" s="10"/>
      <c r="B14" s="16"/>
      <c r="C14" s="16"/>
      <c r="D14" s="12"/>
      <c r="E14" s="25" t="s">
        <v>6</v>
      </c>
      <c r="F14" s="20">
        <f>SUM(F5:F12)</f>
        <v>109446009.44</v>
      </c>
      <c r="G14" s="18">
        <f>SUM(G5:G12)</f>
        <v>83809727.859999999</v>
      </c>
    </row>
    <row r="15" spans="1:7" ht="13.2" x14ac:dyDescent="0.2">
      <c r="A15" s="10" t="s">
        <v>24</v>
      </c>
      <c r="B15" s="20"/>
      <c r="C15" s="20"/>
      <c r="D15" s="21"/>
      <c r="E15" s="13"/>
      <c r="F15" s="16"/>
      <c r="G15" s="26"/>
    </row>
    <row r="16" spans="1:7" ht="13.2" x14ac:dyDescent="0.2">
      <c r="A16" s="19" t="s">
        <v>33</v>
      </c>
      <c r="B16" s="20">
        <v>3487918.29</v>
      </c>
      <c r="C16" s="20">
        <v>3357597.9</v>
      </c>
      <c r="D16" s="12"/>
      <c r="E16" s="13" t="s">
        <v>26</v>
      </c>
      <c r="F16" s="16"/>
      <c r="G16" s="18"/>
    </row>
    <row r="17" spans="1:7" ht="13.2" x14ac:dyDescent="0.2">
      <c r="A17" s="19" t="s">
        <v>34</v>
      </c>
      <c r="B17" s="20">
        <v>0</v>
      </c>
      <c r="C17" s="20">
        <v>0</v>
      </c>
      <c r="D17" s="21"/>
      <c r="E17" s="22" t="s">
        <v>14</v>
      </c>
      <c r="F17" s="20">
        <v>0</v>
      </c>
      <c r="G17" s="18">
        <v>0</v>
      </c>
    </row>
    <row r="18" spans="1:7" ht="26.4" x14ac:dyDescent="0.2">
      <c r="A18" s="19" t="s">
        <v>35</v>
      </c>
      <c r="B18" s="20">
        <v>2140133365.04</v>
      </c>
      <c r="C18" s="20">
        <v>1973147658.5599999</v>
      </c>
      <c r="D18" s="21"/>
      <c r="E18" s="22" t="s">
        <v>15</v>
      </c>
      <c r="F18" s="20">
        <v>0</v>
      </c>
      <c r="G18" s="18">
        <v>0</v>
      </c>
    </row>
    <row r="19" spans="1:7" ht="13.2" x14ac:dyDescent="0.2">
      <c r="A19" s="19" t="s">
        <v>36</v>
      </c>
      <c r="B19" s="20">
        <v>342480327.30000001</v>
      </c>
      <c r="C19" s="20">
        <v>285544668.79000002</v>
      </c>
      <c r="D19" s="21"/>
      <c r="E19" s="22" t="s">
        <v>16</v>
      </c>
      <c r="F19" s="20">
        <v>81721504.930000007</v>
      </c>
      <c r="G19" s="18">
        <v>91107280.930000007</v>
      </c>
    </row>
    <row r="20" spans="1:7" ht="13.2" x14ac:dyDescent="0.2">
      <c r="A20" s="19" t="s">
        <v>37</v>
      </c>
      <c r="B20" s="20">
        <v>13104663.619999999</v>
      </c>
      <c r="C20" s="20">
        <v>12774068.68</v>
      </c>
      <c r="D20" s="21"/>
      <c r="E20" s="22" t="s">
        <v>46</v>
      </c>
      <c r="F20" s="20">
        <v>0</v>
      </c>
      <c r="G20" s="18">
        <v>0</v>
      </c>
    </row>
    <row r="21" spans="1:7" ht="13.2" x14ac:dyDescent="0.2">
      <c r="A21" s="19" t="s">
        <v>38</v>
      </c>
      <c r="B21" s="20">
        <v>-204843051.88</v>
      </c>
      <c r="C21" s="20">
        <v>-180474450.91999999</v>
      </c>
      <c r="D21" s="21"/>
      <c r="E21" s="27" t="s">
        <v>47</v>
      </c>
      <c r="F21" s="20">
        <v>0</v>
      </c>
      <c r="G21" s="18">
        <v>0</v>
      </c>
    </row>
    <row r="22" spans="1:7" ht="13.2" x14ac:dyDescent="0.2">
      <c r="A22" s="19" t="s">
        <v>39</v>
      </c>
      <c r="B22" s="20">
        <v>1232245.98</v>
      </c>
      <c r="C22" s="20">
        <v>1214356.98</v>
      </c>
      <c r="D22" s="21"/>
      <c r="E22" s="22" t="s">
        <v>17</v>
      </c>
      <c r="F22" s="20">
        <v>0</v>
      </c>
      <c r="G22" s="18">
        <v>0</v>
      </c>
    </row>
    <row r="23" spans="1:7" ht="13.2" x14ac:dyDescent="0.2">
      <c r="A23" s="19" t="s">
        <v>10</v>
      </c>
      <c r="B23" s="20">
        <v>0</v>
      </c>
      <c r="C23" s="20">
        <v>0</v>
      </c>
      <c r="D23" s="12"/>
      <c r="E23" s="22"/>
      <c r="F23" s="20"/>
      <c r="G23" s="18"/>
    </row>
    <row r="24" spans="1:7" ht="13.2" x14ac:dyDescent="0.2">
      <c r="A24" s="19" t="s">
        <v>40</v>
      </c>
      <c r="B24" s="20">
        <v>0</v>
      </c>
      <c r="C24" s="20">
        <v>0</v>
      </c>
      <c r="D24" s="21"/>
      <c r="E24" s="25" t="s">
        <v>7</v>
      </c>
      <c r="F24" s="20">
        <f>SUM(F17:F22)</f>
        <v>81721504.930000007</v>
      </c>
      <c r="G24" s="18">
        <f>SUM(G17:G22)</f>
        <v>91107280.930000007</v>
      </c>
    </row>
    <row r="25" spans="1:7" s="3" customFormat="1" ht="13.2" x14ac:dyDescent="0.2">
      <c r="A25" s="19"/>
      <c r="B25" s="20"/>
      <c r="C25" s="20"/>
      <c r="D25" s="12"/>
      <c r="E25" s="22"/>
      <c r="F25" s="16"/>
      <c r="G25" s="26"/>
    </row>
    <row r="26" spans="1:7" ht="13.2" x14ac:dyDescent="0.2">
      <c r="A26" s="24" t="s">
        <v>8</v>
      </c>
      <c r="B26" s="16">
        <f>SUM(B16:B24)</f>
        <v>2295595468.3499999</v>
      </c>
      <c r="C26" s="16">
        <f>SUM(C16:C24)</f>
        <v>2095563899.9899998</v>
      </c>
      <c r="D26" s="21"/>
      <c r="E26" s="28" t="s">
        <v>57</v>
      </c>
      <c r="F26" s="16">
        <f>SUM(F24+F14)</f>
        <v>191167514.37</v>
      </c>
      <c r="G26" s="26">
        <f>SUM(G14+G24)</f>
        <v>174917008.79000002</v>
      </c>
    </row>
    <row r="27" spans="1:7" ht="13.2" x14ac:dyDescent="0.2">
      <c r="A27" s="10"/>
      <c r="B27" s="29"/>
      <c r="C27" s="30"/>
      <c r="D27" s="17"/>
      <c r="E27" s="13"/>
      <c r="F27" s="16"/>
      <c r="G27" s="26"/>
    </row>
    <row r="28" spans="1:7" ht="13.2" x14ac:dyDescent="0.2">
      <c r="A28" s="10" t="s">
        <v>9</v>
      </c>
      <c r="B28" s="16">
        <f>B13+B26</f>
        <v>2539084072.1999998</v>
      </c>
      <c r="C28" s="16">
        <f>C13+C26</f>
        <v>2375328944.4199996</v>
      </c>
      <c r="D28" s="17"/>
      <c r="E28" s="13" t="s">
        <v>49</v>
      </c>
      <c r="F28" s="16"/>
      <c r="G28" s="31"/>
    </row>
    <row r="29" spans="1:7" ht="13.2" x14ac:dyDescent="0.2">
      <c r="A29" s="32"/>
      <c r="B29" s="29"/>
      <c r="C29" s="30"/>
      <c r="D29" s="12"/>
      <c r="E29" s="13"/>
      <c r="F29" s="16"/>
      <c r="G29" s="31"/>
    </row>
    <row r="30" spans="1:7" ht="13.2" x14ac:dyDescent="0.2">
      <c r="A30" s="33"/>
      <c r="B30" s="34"/>
      <c r="C30" s="34"/>
      <c r="D30" s="21"/>
      <c r="E30" s="28" t="s">
        <v>48</v>
      </c>
      <c r="F30" s="16">
        <f>SUM(F31:F33)</f>
        <v>486275436.76999998</v>
      </c>
      <c r="G30" s="26">
        <f>SUM(G31:G33)</f>
        <v>486275436.76999998</v>
      </c>
    </row>
    <row r="31" spans="1:7" ht="13.2" x14ac:dyDescent="0.2">
      <c r="A31" s="33"/>
      <c r="B31" s="34"/>
      <c r="C31" s="34"/>
      <c r="D31" s="21"/>
      <c r="E31" s="22" t="s">
        <v>2</v>
      </c>
      <c r="F31" s="20">
        <v>486275436.76999998</v>
      </c>
      <c r="G31" s="18">
        <v>486275436.76999998</v>
      </c>
    </row>
    <row r="32" spans="1:7" ht="13.2" x14ac:dyDescent="0.2">
      <c r="A32" s="33"/>
      <c r="B32" s="34"/>
      <c r="C32" s="34"/>
      <c r="D32" s="21"/>
      <c r="E32" s="22" t="s">
        <v>18</v>
      </c>
      <c r="F32" s="20">
        <v>0</v>
      </c>
      <c r="G32" s="18">
        <v>0</v>
      </c>
    </row>
    <row r="33" spans="1:7" ht="13.2" x14ac:dyDescent="0.2">
      <c r="A33" s="33"/>
      <c r="B33" s="34"/>
      <c r="C33" s="34"/>
      <c r="D33" s="21"/>
      <c r="E33" s="22" t="s">
        <v>51</v>
      </c>
      <c r="F33" s="20">
        <v>0</v>
      </c>
      <c r="G33" s="18">
        <v>0</v>
      </c>
    </row>
    <row r="34" spans="1:7" ht="13.2" x14ac:dyDescent="0.2">
      <c r="A34" s="33"/>
      <c r="B34" s="34"/>
      <c r="C34" s="34"/>
      <c r="D34" s="12"/>
      <c r="E34" s="22"/>
      <c r="F34" s="20"/>
      <c r="G34" s="18"/>
    </row>
    <row r="35" spans="1:7" ht="13.2" x14ac:dyDescent="0.2">
      <c r="A35" s="33"/>
      <c r="B35" s="34"/>
      <c r="C35" s="34"/>
      <c r="D35" s="21"/>
      <c r="E35" s="28" t="s">
        <v>50</v>
      </c>
      <c r="F35" s="16">
        <f>SUM(F36:F40)</f>
        <v>1861641121.0599999</v>
      </c>
      <c r="G35" s="26">
        <f>SUM(G36:G40)</f>
        <v>1714136498.8600001</v>
      </c>
    </row>
    <row r="36" spans="1:7" ht="13.2" x14ac:dyDescent="0.2">
      <c r="A36" s="33"/>
      <c r="B36" s="34"/>
      <c r="C36" s="34"/>
      <c r="D36" s="21"/>
      <c r="E36" s="22" t="s">
        <v>52</v>
      </c>
      <c r="F36" s="20">
        <v>156780731.69</v>
      </c>
      <c r="G36" s="18">
        <v>220821168.18000001</v>
      </c>
    </row>
    <row r="37" spans="1:7" ht="13.2" x14ac:dyDescent="0.2">
      <c r="A37" s="33"/>
      <c r="B37" s="34"/>
      <c r="C37" s="34"/>
      <c r="D37" s="21"/>
      <c r="E37" s="22" t="s">
        <v>19</v>
      </c>
      <c r="F37" s="20">
        <v>1704860389.3699999</v>
      </c>
      <c r="G37" s="18">
        <v>1493315330.6800001</v>
      </c>
    </row>
    <row r="38" spans="1:7" ht="13.2" x14ac:dyDescent="0.2">
      <c r="A38" s="33"/>
      <c r="B38" s="35"/>
      <c r="C38" s="35"/>
      <c r="D38" s="21"/>
      <c r="E38" s="22" t="s">
        <v>3</v>
      </c>
      <c r="F38" s="20">
        <v>0</v>
      </c>
      <c r="G38" s="18">
        <v>0</v>
      </c>
    </row>
    <row r="39" spans="1:7" ht="13.2" x14ac:dyDescent="0.2">
      <c r="A39" s="33"/>
      <c r="B39" s="34"/>
      <c r="C39" s="34"/>
      <c r="D39" s="36"/>
      <c r="E39" s="22" t="s">
        <v>4</v>
      </c>
      <c r="F39" s="20">
        <v>0</v>
      </c>
      <c r="G39" s="18">
        <v>0</v>
      </c>
    </row>
    <row r="40" spans="1:7" ht="13.2" x14ac:dyDescent="0.2">
      <c r="A40" s="33"/>
      <c r="B40" s="34"/>
      <c r="C40" s="34"/>
      <c r="D40" s="37"/>
      <c r="E40" s="22" t="s">
        <v>53</v>
      </c>
      <c r="F40" s="20">
        <v>0</v>
      </c>
      <c r="G40" s="18">
        <v>0</v>
      </c>
    </row>
    <row r="41" spans="1:7" ht="13.2" x14ac:dyDescent="0.2">
      <c r="A41" s="33"/>
      <c r="B41" s="34"/>
      <c r="C41" s="34"/>
      <c r="D41" s="37"/>
      <c r="E41" s="22"/>
      <c r="F41" s="20"/>
      <c r="G41" s="18"/>
    </row>
    <row r="42" spans="1:7" ht="26.4" x14ac:dyDescent="0.2">
      <c r="A42" s="33"/>
      <c r="B42" s="38"/>
      <c r="C42" s="39"/>
      <c r="D42" s="37"/>
      <c r="E42" s="28" t="s">
        <v>54</v>
      </c>
      <c r="F42" s="16">
        <f>SUM(F43:F44)</f>
        <v>0</v>
      </c>
      <c r="G42" s="26">
        <f>SUM(G43:G44)</f>
        <v>0</v>
      </c>
    </row>
    <row r="43" spans="1:7" ht="13.2" x14ac:dyDescent="0.2">
      <c r="A43" s="32"/>
      <c r="B43" s="40"/>
      <c r="C43" s="37"/>
      <c r="D43" s="37"/>
      <c r="E43" s="22" t="s">
        <v>20</v>
      </c>
      <c r="F43" s="20">
        <v>0</v>
      </c>
      <c r="G43" s="18">
        <v>0</v>
      </c>
    </row>
    <row r="44" spans="1:7" ht="13.2" x14ac:dyDescent="0.2">
      <c r="A44" s="32"/>
      <c r="B44" s="40"/>
      <c r="C44" s="37"/>
      <c r="D44" s="37"/>
      <c r="E44" s="22" t="s">
        <v>21</v>
      </c>
      <c r="F44" s="20">
        <v>0</v>
      </c>
      <c r="G44" s="18">
        <v>0</v>
      </c>
    </row>
    <row r="45" spans="1:7" ht="13.2" x14ac:dyDescent="0.2">
      <c r="A45" s="32"/>
      <c r="B45" s="40"/>
      <c r="C45" s="37"/>
      <c r="D45" s="37"/>
      <c r="E45" s="22"/>
      <c r="F45" s="20"/>
      <c r="G45" s="18"/>
    </row>
    <row r="46" spans="1:7" ht="13.2" x14ac:dyDescent="0.2">
      <c r="A46" s="32"/>
      <c r="B46" s="40"/>
      <c r="C46" s="37"/>
      <c r="D46" s="37"/>
      <c r="E46" s="28" t="s">
        <v>55</v>
      </c>
      <c r="F46" s="20">
        <f>SUM(F42+F35+F30)</f>
        <v>2347916557.8299999</v>
      </c>
      <c r="G46" s="18">
        <f>SUM(G42+G35+G30)</f>
        <v>2200411935.6300001</v>
      </c>
    </row>
    <row r="47" spans="1:7" ht="13.2" x14ac:dyDescent="0.2">
      <c r="A47" s="32"/>
      <c r="B47" s="40"/>
      <c r="C47" s="37"/>
      <c r="D47" s="37"/>
      <c r="E47" s="13"/>
      <c r="F47" s="16"/>
      <c r="G47" s="26"/>
    </row>
    <row r="48" spans="1:7" ht="13.2" x14ac:dyDescent="0.2">
      <c r="A48" s="32"/>
      <c r="B48" s="40"/>
      <c r="C48" s="37"/>
      <c r="D48" s="37"/>
      <c r="E48" s="28" t="s">
        <v>56</v>
      </c>
      <c r="F48" s="16">
        <f>F46+F26</f>
        <v>2539084072.1999998</v>
      </c>
      <c r="G48" s="31">
        <f>G46+G26</f>
        <v>2375328944.4200001</v>
      </c>
    </row>
    <row r="49" spans="1:7" ht="13.2" x14ac:dyDescent="0.2">
      <c r="A49" s="41"/>
      <c r="B49" s="42"/>
      <c r="C49" s="43"/>
      <c r="D49" s="43"/>
      <c r="E49" s="43"/>
      <c r="F49" s="43"/>
      <c r="G49" s="44"/>
    </row>
    <row r="50" spans="1:7" x14ac:dyDescent="0.2">
      <c r="A50" s="48" t="s">
        <v>59</v>
      </c>
      <c r="B50" s="48"/>
      <c r="C50" s="48"/>
      <c r="D50" s="48"/>
      <c r="E50" s="48"/>
      <c r="F50" s="48"/>
      <c r="G50" s="48"/>
    </row>
  </sheetData>
  <sheetProtection formatCells="0" formatColumns="0" formatRows="0" autoFilter="0"/>
  <mergeCells count="2">
    <mergeCell ref="A1:G1"/>
    <mergeCell ref="A50:G50"/>
  </mergeCells>
  <printOptions horizontalCentered="1"/>
  <pageMargins left="0.59055118110236227" right="0.59055118110236227" top="0.39370078740157483" bottom="0.39370078740157483" header="0" footer="0"/>
  <pageSetup scale="73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optes5</cp:lastModifiedBy>
  <cp:lastPrinted>2022-04-26T00:41:40Z</cp:lastPrinted>
  <dcterms:created xsi:type="dcterms:W3CDTF">2012-12-11T20:26:08Z</dcterms:created>
  <dcterms:modified xsi:type="dcterms:W3CDTF">2022-05-13T09:51:50Z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